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\Desktop\"/>
    </mc:Choice>
  </mc:AlternateContent>
  <xr:revisionPtr revIDLastSave="0" documentId="8_{EFC50CF7-21C2-4709-A34D-B11ED354F44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<sst xmlns="http://schemas.openxmlformats.org/spreadsheetml/2006/main" count="289" uniqueCount="122">
  <si>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</si>
  <si>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</si>
  <si>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</si>
  <si>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</si>
  <si>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</si>
  <si>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</si>
  <si>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</si>
  <si>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</si>
  <si>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</si>
  <si>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</si>
  <si>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</si>
  <si>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</si>
  <si>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</si>
  <si>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</si>
  <si>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</si>
  <si>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</si>
  <si>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</si>
  <si>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</si>
  <si>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</si>
  <si>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</si>
  <si>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</si>
  <si>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</si>
  <si>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</si>
  <si>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</si>
  <si>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</si>
  <si>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</si>
  <si>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</si>
  <si>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</si>
  <si>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</si>
  <si>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</si>
  <si>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</si>
  <si>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</si>
  <si>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</si>
  <si>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</si>
  <si>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</si>
  <si>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</si>
  <si>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</si>
  <si>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</si>
  <si>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</si>
  <si>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</si>
  <si>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</si>
  <si>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</si>
  <si>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</si>
  <si>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</si>
  <si>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</si>
  <si>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</si>
  <si>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</si>
  <si>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</si>
  <si>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</si>
  <si>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</si>
  <si>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</si>
  <si>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</si>
  <si>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</si>
  <si>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</si>
  <si>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</si>
  <si>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</si>
  <si>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</si>
  <si>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</si>
  <si>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</si>
  <si>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</si>
  <si>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</si>
  <si>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</si>
  <si>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</si>
  <si>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</si>
  <si>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</si>
  <si>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</si>
  <si>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실험실습비</t>
  </si>
  <si>
    <t>학생지원비</t>
  </si>
  <si>
    <t>학과(전공)운영</t>
  </si>
  <si>
    <t>[MRO]등록금 - 12월</t>
    <phoneticPr fontId="1" type="noConversion"/>
  </si>
  <si>
    <t>2024-2 졸업연주회 홍보물 제작</t>
  </si>
  <si>
    <t>24-2 정기연주회 홍보물 제작</t>
  </si>
  <si>
    <t>24-1 졸업연주회 홍보물 제작</t>
  </si>
  <si>
    <t>새힘관 301호 피아노조율</t>
  </si>
  <si>
    <t>순헌관 511호 조율</t>
  </si>
  <si>
    <t>[등록금]MRO 4월 정산분 지출결의</t>
  </si>
  <si>
    <t>A4복사용지 구입</t>
  </si>
  <si>
    <t>24-1 정기연주회 홍보물 제작</t>
  </si>
  <si>
    <t>피아노교수학 특강비</t>
  </si>
  <si>
    <t>숙명여자대학교교수학과업라이트피아노조율</t>
  </si>
  <si>
    <t>신도 복합기 토너 구입</t>
  </si>
  <si>
    <t>숙명여대교수학과그랜드피아노조율</t>
  </si>
  <si>
    <t>마스터클래스 포스터</t>
  </si>
  <si>
    <t>24-1 졸업연주회 오디션</t>
  </si>
  <si>
    <t>24-1 졸업연주회</t>
  </si>
  <si>
    <t>2024 후기 추가모집 입시시험(7/27)</t>
  </si>
  <si>
    <t>24-2 신규임용 교강사 회의(7/25)</t>
  </si>
  <si>
    <t>24-2 신입생 오티(8/24)</t>
  </si>
  <si>
    <t>2024-9월 사용분 학과 통신비 지출</t>
  </si>
  <si>
    <t>24-2 정기연주회 오디션</t>
  </si>
  <si>
    <t>24-2 마스터클래스 특강</t>
  </si>
  <si>
    <t>2024-2 정기연주회</t>
  </si>
  <si>
    <t>2025-전기 입시시험</t>
  </si>
  <si>
    <t>2024-10월 사용분 학과 통신비 지출</t>
  </si>
  <si>
    <t>2024-2 졸업연주회 오디션</t>
  </si>
  <si>
    <t>2024-2 전공실기 실기시험</t>
  </si>
  <si>
    <t>강사 신규채용 채용심사</t>
  </si>
  <si>
    <t>2024-11월 사용분 학과 통신비 지출</t>
  </si>
  <si>
    <t>2024-2 졸업연주회</t>
  </si>
  <si>
    <t>2024-12월 사용분 학과 통신비 지출</t>
  </si>
  <si>
    <t>2025-1 신입생 오리엔테이션</t>
  </si>
  <si>
    <t>2025-1월 사용분 학과 통신비 지출</t>
  </si>
  <si>
    <t>2024-8월 사용분 학과 통신비 지출</t>
  </si>
  <si>
    <t>2024-7월 사용분 학과 통신비 지출</t>
  </si>
  <si>
    <t>피아노교수학전공 홍보물 제작</t>
  </si>
  <si>
    <t>2024-6월 사용분 학과 통신비 지출</t>
  </si>
  <si>
    <t>24-1 전공실기 실기시험</t>
  </si>
  <si>
    <t>2024-5월 사용분 학과 통신비 지출</t>
  </si>
  <si>
    <t>2024-4월 사용분 학과 통신비 지출</t>
  </si>
  <si>
    <t>2024-3월 사용분 학과 통신비 지출</t>
  </si>
  <si>
    <t>24-후기 입시홍보</t>
  </si>
  <si>
    <t>24-후기 입시시험 다과 및 음료</t>
  </si>
  <si>
    <t>논문심사 다과</t>
  </si>
  <si>
    <t>정기연주회 준비</t>
  </si>
  <si>
    <t>정기연주회 교수님 음료 및 점심</t>
  </si>
  <si>
    <t>정기연주회 인턴십 다과 및 점심</t>
  </si>
  <si>
    <t>정기오디션식사</t>
  </si>
  <si>
    <t>2024-2월 사용분 학과 통신비 지출</t>
  </si>
  <si>
    <t>[등록금]MRO 3월 정산분 지출결의</t>
  </si>
  <si>
    <t>마스터클래스</t>
  </si>
  <si>
    <t>신입생 OT</t>
  </si>
  <si>
    <t>피아노교수학전공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</si>
</sst>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4" xfId="0" applyFont="1" applyBorder="1" applyAlignment="1">
      <alignment horizontal="left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5" xfId="4" applyFont="1" applyBorder="1">
      <alignment vertical="center"/>
    </xf>
    <xf numFmtId="9" fontId="22" fillId="0" borderId="5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5" xfId="4" applyFont="1" applyBorder="1" applyAlignment="1">
      <alignment horizontal="right" vertical="center"/>
    </xf>
    <xf numFmtId="9" fontId="12" fillId="0" borderId="5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3" fillId="0" borderId="1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163"/>
  <sheetViews>
    <sheetView tabSelected="1" zoomScaleNormal="100" workbookViewId="0">
      <selection activeCell="C5" sqref="C5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49" t="s">
        <v>65</v>
      </c>
      <c r="B1" s="49"/>
      <c r="C1" s="49"/>
      <c r="D1" s="49"/>
      <c r="E1" s="49"/>
    </row>
    <row r="2" spans="1:5">
      <c r="A2" s="3"/>
    </row>
    <row r="3" spans="1:5" ht="19.5">
      <c r="A3" s="10" t="s">
        <v>18</v>
      </c>
      <c r="B3" s="9" t="s">
        <v>121</v>
      </c>
    </row>
    <row r="4" spans="1:5">
      <c r="A4" s="41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47" t="s">
        <v>0</v>
      </c>
      <c r="B7" s="25" t="s">
        <v>63</v>
      </c>
      <c r="C7" s="46" t="s">
        <v>64</v>
      </c>
      <c r="D7" s="46"/>
    </row>
    <row r="8" spans="1:5" ht="17.25" thickBot="1">
      <c r="A8" s="48"/>
      <c r="B8" s="11" t="s">
        <v>1</v>
      </c>
      <c r="C8" s="23" t="s">
        <v>15</v>
      </c>
      <c r="D8" s="23" t="s">
        <v>2</v>
      </c>
    </row>
    <row r="9" spans="1:5" ht="17.25" thickTop="1">
      <c r="A9" s="12" t="s">
        <v>3</v>
      </c>
      <c r="B9" s="35">
        <v>6844000</v>
      </c>
      <c r="C9" s="35">
        <f>SUMIFS($D$38:D1002,$A$38:A1002,A9)</f>
        <v>4943160</v>
      </c>
      <c r="D9" s="36">
        <f>C9/B9</f>
        <v>0.72226183518410292</v>
      </c>
    </row>
    <row r="10" spans="1:5">
      <c r="A10" s="2" t="s">
        <v>4</v>
      </c>
      <c r="B10" s="37">
        <v>5598000</v>
      </c>
      <c r="C10" s="37">
        <f>SUMIFS($D$38:D1002,$A$38:A1002,A10)</f>
        <v>4743739</v>
      </c>
      <c r="D10" s="38">
        <f>C10/B10</f>
        <v>0.84739889246159339</v>
      </c>
    </row>
    <row r="11" spans="1:5">
      <c r="A11" s="24" t="s">
        <v>17</v>
      </c>
      <c r="B11" s="39">
        <f>SUM(B9:B10)</f>
        <v>12442000</v>
      </c>
      <c r="C11" s="19">
        <f>SUM(C9:C10)</f>
        <v>9686899</v>
      </c>
      <c r="D11" s="40">
        <f>C11/B11</f>
        <v>0.77856445909017846</v>
      </c>
    </row>
    <row r="14" spans="1:5">
      <c r="A14" s="3" t="s">
        <v>28</v>
      </c>
    </row>
    <row r="15" spans="1:5">
      <c r="A15" s="45" t="s">
        <v>61</v>
      </c>
      <c r="B15" s="45"/>
      <c r="C15" s="45"/>
      <c r="D15" s="45"/>
    </row>
    <row r="16" spans="1:5" ht="17.25" thickBot="1">
      <c r="A16" s="52" t="s">
        <v>10</v>
      </c>
      <c r="B16" s="53"/>
      <c r="C16" s="23" t="s">
        <v>15</v>
      </c>
      <c r="D16" s="23" t="s">
        <v>16</v>
      </c>
    </row>
    <row r="17" spans="1:8" ht="17.25" thickTop="1">
      <c r="A17" s="50" t="s">
        <v>20</v>
      </c>
      <c r="B17" s="51"/>
      <c r="C17" s="29">
        <f>SUMIFS($D$38:D1002,$F$38:F1002,A17)</f>
        <v>800000</v>
      </c>
      <c r="D17" s="30">
        <f t="shared" ref="D17:D29" si="0">C17/$C$29</f>
        <v>8.2585768675816684E-2</v>
      </c>
    </row>
    <row r="18" spans="1:8">
      <c r="A18" s="44" t="s">
        <v>38</v>
      </c>
      <c r="B18" s="44"/>
      <c r="C18" s="31">
        <f>SUMIFS($D$38:D1003,$F$38:F1003,A18)</f>
        <v>1200660</v>
      </c>
      <c r="D18" s="32">
        <f t="shared" si="0"/>
        <v>0.12394678627288258</v>
      </c>
    </row>
    <row r="19" spans="1:8">
      <c r="A19" s="44" t="s">
        <v>23</v>
      </c>
      <c r="B19" s="44"/>
      <c r="C19" s="31">
        <f>SUMIFS($D$38:D1004,$F$38:F1004,A19)</f>
        <v>920000</v>
      </c>
      <c r="D19" s="32">
        <f t="shared" si="0"/>
        <v>9.4973633977189192E-2</v>
      </c>
    </row>
    <row r="20" spans="1:8">
      <c r="A20" s="44" t="s">
        <v>8</v>
      </c>
      <c r="B20" s="44"/>
      <c r="C20" s="31">
        <f>SUMIFS($D$38:D1005,$F$38:F1005,A20)</f>
        <v>2297500</v>
      </c>
      <c r="D20" s="32">
        <f t="shared" si="0"/>
        <v>0.23717600441586106</v>
      </c>
    </row>
    <row r="21" spans="1:8">
      <c r="A21" s="44" t="s">
        <v>7</v>
      </c>
      <c r="B21" s="44"/>
      <c r="C21" s="31">
        <f>SUMIFS($D$38:D1006,$F$38:F1006,A21)</f>
        <v>3672160</v>
      </c>
      <c r="D21" s="32">
        <f t="shared" si="0"/>
        <v>0.37908519537573376</v>
      </c>
    </row>
    <row r="22" spans="1:8">
      <c r="A22" s="44" t="s">
        <v>48</v>
      </c>
      <c r="B22" s="44"/>
      <c r="C22" s="31">
        <f>SUMIFS($D$38:D1007,$F$38:F1007,A22)</f>
        <v>516900</v>
      </c>
      <c r="D22" s="32">
        <f t="shared" si="0"/>
        <v>5.3360729785662059E-2</v>
      </c>
    </row>
    <row r="23" spans="1:8">
      <c r="A23" s="44" t="s">
        <v>51</v>
      </c>
      <c r="B23" s="44"/>
      <c r="C23" s="31">
        <f>SUMIFS($D$38:D1008,$F$38:F1008,A23)</f>
        <v>0</v>
      </c>
      <c r="D23" s="32">
        <f t="shared" si="0"/>
        <v>0</v>
      </c>
    </row>
    <row r="24" spans="1:8">
      <c r="A24" s="44" t="s">
        <v>54</v>
      </c>
      <c r="B24" s="44"/>
      <c r="C24" s="31">
        <f>SUMIFS($D$38:D1009,$F$38:F1009,A24)</f>
        <v>0</v>
      </c>
      <c r="D24" s="32">
        <f t="shared" si="0"/>
        <v>0</v>
      </c>
    </row>
    <row r="25" spans="1:8">
      <c r="A25" s="44" t="s">
        <v>43</v>
      </c>
      <c r="B25" s="44"/>
      <c r="C25" s="31">
        <f>SUMIFS($D$38:D1010,$F$38:F1010,A25)</f>
        <v>0</v>
      </c>
      <c r="D25" s="32">
        <f t="shared" si="0"/>
        <v>0</v>
      </c>
    </row>
    <row r="26" spans="1:8">
      <c r="A26" s="44" t="s">
        <v>41</v>
      </c>
      <c r="B26" s="44"/>
      <c r="C26" s="31">
        <f>SUMIFS($D$38:D1011,$F$38:F1011,A26)</f>
        <v>0</v>
      </c>
      <c r="D26" s="32">
        <f t="shared" si="0"/>
        <v>0</v>
      </c>
    </row>
    <row r="27" spans="1:8">
      <c r="A27" s="44" t="s">
        <v>9</v>
      </c>
      <c r="B27" s="44"/>
      <c r="C27" s="31">
        <f>SUMIFS($D$38:D1012,$F$38:F1012,A27)</f>
        <v>75779</v>
      </c>
      <c r="D27" s="32">
        <f t="shared" si="0"/>
        <v>7.8228337056058909E-3</v>
      </c>
    </row>
    <row r="28" spans="1:8">
      <c r="A28" s="58" t="s">
        <v>6</v>
      </c>
      <c r="B28" s="59"/>
      <c r="C28" s="31">
        <f>SUMIFS($D$38:D1013,$F$38:F1013,A28)</f>
        <v>203900</v>
      </c>
      <c r="D28" s="32">
        <f t="shared" si="0"/>
        <v>2.104904779124878E-2</v>
      </c>
    </row>
    <row r="29" spans="1:8">
      <c r="A29" s="57" t="s">
        <v>14</v>
      </c>
      <c r="B29" s="57"/>
      <c r="C29" s="33">
        <f>SUM(C17:C28)</f>
        <v>9686899</v>
      </c>
      <c r="D29" s="34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6" t="s">
        <v>34</v>
      </c>
      <c r="C33" s="1"/>
      <c r="D33" s="1"/>
      <c r="H33" s="8"/>
    </row>
    <row r="34" spans="1:8">
      <c r="A34" s="26" t="s">
        <v>35</v>
      </c>
      <c r="C34" s="1"/>
      <c r="D34" s="1"/>
      <c r="H34" s="8"/>
    </row>
    <row r="35" spans="1:8">
      <c r="A35" s="46" t="s">
        <v>36</v>
      </c>
      <c r="B35" s="46"/>
      <c r="C35" s="46"/>
      <c r="D35" s="46"/>
      <c r="E35" s="46"/>
      <c r="F35" s="25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54" t="s">
        <v>14</v>
      </c>
      <c r="B37" s="55"/>
      <c r="C37" s="56"/>
      <c r="D37" s="19">
        <f>SUM(D38:D1045)</f>
        <v>9686899</v>
      </c>
      <c r="E37" s="20"/>
      <c r="F37" s="20"/>
    </row>
    <row r="38" spans="1:8">
      <c r="A38" s="42" t="s">
        <v>66</v>
      </c>
      <c r="B38" s="42" t="s">
        <v>68</v>
      </c>
      <c r="C38" s="42">
        <v>20241231</v>
      </c>
      <c r="D38" s="43">
        <v>72160</v>
      </c>
      <c r="E38" s="42" t="s">
        <v>69</v>
      </c>
      <c r="F38" s="21" t="s">
        <v>38</v>
      </c>
    </row>
    <row r="39" spans="1:8">
      <c r="A39" s="42" t="s">
        <v>66</v>
      </c>
      <c r="B39" s="42" t="s">
        <v>68</v>
      </c>
      <c r="C39" s="42">
        <v>20241216</v>
      </c>
      <c r="D39" s="43">
        <v>847000</v>
      </c>
      <c r="E39" s="42" t="s">
        <v>70</v>
      </c>
      <c r="F39" s="21" t="s">
        <v>8</v>
      </c>
    </row>
    <row r="40" spans="1:8">
      <c r="A40" s="42" t="s">
        <v>66</v>
      </c>
      <c r="B40" s="42" t="s">
        <v>68</v>
      </c>
      <c r="C40" s="42">
        <v>20241021</v>
      </c>
      <c r="D40" s="43">
        <v>264000</v>
      </c>
      <c r="E40" s="42" t="s">
        <v>71</v>
      </c>
      <c r="F40" s="21" t="s">
        <v>8</v>
      </c>
    </row>
    <row r="41" spans="1:8">
      <c r="A41" s="42" t="s">
        <v>66</v>
      </c>
      <c r="B41" s="42" t="s">
        <v>68</v>
      </c>
      <c r="C41" s="42">
        <v>20240624</v>
      </c>
      <c r="D41" s="43">
        <v>731500</v>
      </c>
      <c r="E41" s="42" t="s">
        <v>72</v>
      </c>
      <c r="F41" s="21" t="s">
        <v>8</v>
      </c>
    </row>
    <row r="42" spans="1:8">
      <c r="A42" s="42" t="s">
        <v>66</v>
      </c>
      <c r="B42" s="42" t="s">
        <v>68</v>
      </c>
      <c r="C42" s="42">
        <v>20240525</v>
      </c>
      <c r="D42" s="43">
        <v>160000</v>
      </c>
      <c r="E42" s="42" t="s">
        <v>73</v>
      </c>
      <c r="F42" s="21" t="s">
        <v>38</v>
      </c>
    </row>
    <row r="43" spans="1:8">
      <c r="A43" s="42" t="s">
        <v>66</v>
      </c>
      <c r="B43" s="42" t="s">
        <v>68</v>
      </c>
      <c r="C43" s="42">
        <v>20240501</v>
      </c>
      <c r="D43" s="43">
        <v>180000</v>
      </c>
      <c r="E43" s="42" t="s">
        <v>74</v>
      </c>
      <c r="F43" s="21" t="s">
        <v>38</v>
      </c>
    </row>
    <row r="44" spans="1:8">
      <c r="A44" s="42" t="s">
        <v>66</v>
      </c>
      <c r="B44" s="42" t="s">
        <v>68</v>
      </c>
      <c r="C44" s="42">
        <v>20240430</v>
      </c>
      <c r="D44" s="43">
        <v>71500</v>
      </c>
      <c r="E44" s="42" t="s">
        <v>75</v>
      </c>
      <c r="F44" s="21" t="s">
        <v>38</v>
      </c>
    </row>
    <row r="45" spans="1:8">
      <c r="A45" s="42" t="s">
        <v>66</v>
      </c>
      <c r="B45" s="42" t="s">
        <v>68</v>
      </c>
      <c r="C45" s="42">
        <v>20240418</v>
      </c>
      <c r="D45" s="43">
        <v>37000</v>
      </c>
      <c r="E45" s="42" t="s">
        <v>76</v>
      </c>
      <c r="F45" s="21" t="s">
        <v>38</v>
      </c>
    </row>
    <row r="46" spans="1:8">
      <c r="A46" s="42" t="s">
        <v>66</v>
      </c>
      <c r="B46" s="42" t="s">
        <v>68</v>
      </c>
      <c r="C46" s="42">
        <v>20240404</v>
      </c>
      <c r="D46" s="43">
        <v>385000</v>
      </c>
      <c r="E46" s="42" t="s">
        <v>77</v>
      </c>
      <c r="F46" s="21" t="s">
        <v>8</v>
      </c>
    </row>
    <row r="47" spans="1:8">
      <c r="A47" s="42" t="s">
        <v>66</v>
      </c>
      <c r="B47" s="42" t="s">
        <v>68</v>
      </c>
      <c r="C47" s="42">
        <v>20240327</v>
      </c>
      <c r="D47" s="43">
        <v>400000</v>
      </c>
      <c r="E47" s="42" t="s">
        <v>78</v>
      </c>
      <c r="F47" s="21" t="s">
        <v>20</v>
      </c>
    </row>
    <row r="48" spans="1:8">
      <c r="A48" s="42" t="s">
        <v>66</v>
      </c>
      <c r="B48" s="42" t="s">
        <v>68</v>
      </c>
      <c r="C48" s="42">
        <v>20240318</v>
      </c>
      <c r="D48" s="43">
        <v>300000</v>
      </c>
      <c r="E48" s="42" t="s">
        <v>79</v>
      </c>
      <c r="F48" s="21" t="s">
        <v>38</v>
      </c>
    </row>
    <row r="49" spans="1:6">
      <c r="A49" s="42" t="s">
        <v>66</v>
      </c>
      <c r="B49" s="42" t="s">
        <v>68</v>
      </c>
      <c r="C49" s="42">
        <v>20240321</v>
      </c>
      <c r="D49" s="43">
        <v>105000</v>
      </c>
      <c r="E49" s="42" t="s">
        <v>80</v>
      </c>
      <c r="F49" s="21" t="s">
        <v>38</v>
      </c>
    </row>
    <row r="50" spans="1:6">
      <c r="A50" s="42" t="s">
        <v>66</v>
      </c>
      <c r="B50" s="42" t="s">
        <v>68</v>
      </c>
      <c r="C50" s="42">
        <v>20240327</v>
      </c>
      <c r="D50" s="43">
        <v>400000</v>
      </c>
      <c r="E50" s="42" t="s">
        <v>78</v>
      </c>
      <c r="F50" s="21" t="s">
        <v>20</v>
      </c>
    </row>
    <row r="51" spans="1:6">
      <c r="A51" s="42" t="s">
        <v>66</v>
      </c>
      <c r="B51" s="42" t="s">
        <v>68</v>
      </c>
      <c r="C51" s="42">
        <v>20240305</v>
      </c>
      <c r="D51" s="43">
        <v>920000</v>
      </c>
      <c r="E51" s="42" t="s">
        <v>81</v>
      </c>
      <c r="F51" s="21" t="s">
        <v>23</v>
      </c>
    </row>
    <row r="52" spans="1:6">
      <c r="A52" s="42" t="s">
        <v>66</v>
      </c>
      <c r="B52" s="42" t="s">
        <v>68</v>
      </c>
      <c r="C52" s="42">
        <v>20240305</v>
      </c>
      <c r="D52" s="43">
        <v>70000</v>
      </c>
      <c r="E52" s="42" t="s">
        <v>82</v>
      </c>
      <c r="F52" s="21" t="s">
        <v>8</v>
      </c>
    </row>
    <row r="53" spans="1:6">
      <c r="A53" s="42" t="s">
        <v>67</v>
      </c>
      <c r="B53" s="42" t="s">
        <v>68</v>
      </c>
      <c r="C53" s="42">
        <v>20240622</v>
      </c>
      <c r="D53" s="43">
        <v>88600</v>
      </c>
      <c r="E53" s="42" t="s">
        <v>83</v>
      </c>
      <c r="F53" s="21" t="s">
        <v>7</v>
      </c>
    </row>
    <row r="54" spans="1:6">
      <c r="A54" s="42" t="s">
        <v>67</v>
      </c>
      <c r="B54" s="42" t="s">
        <v>68</v>
      </c>
      <c r="C54" s="42">
        <v>20240701</v>
      </c>
      <c r="D54" s="43">
        <v>347200</v>
      </c>
      <c r="E54" s="42" t="s">
        <v>84</v>
      </c>
      <c r="F54" s="21" t="s">
        <v>7</v>
      </c>
    </row>
    <row r="55" spans="1:6">
      <c r="A55" s="42" t="s">
        <v>67</v>
      </c>
      <c r="B55" s="42" t="s">
        <v>68</v>
      </c>
      <c r="C55" s="42">
        <v>20240727</v>
      </c>
      <c r="D55" s="43">
        <v>49500</v>
      </c>
      <c r="E55" s="42" t="s">
        <v>85</v>
      </c>
      <c r="F55" s="21" t="s">
        <v>7</v>
      </c>
    </row>
    <row r="56" spans="1:6">
      <c r="A56" s="42" t="s">
        <v>67</v>
      </c>
      <c r="B56" s="42" t="s">
        <v>68</v>
      </c>
      <c r="C56" s="42">
        <v>20240725</v>
      </c>
      <c r="D56" s="43">
        <v>27600</v>
      </c>
      <c r="E56" s="42" t="s">
        <v>86</v>
      </c>
      <c r="F56" s="21" t="s">
        <v>7</v>
      </c>
    </row>
    <row r="57" spans="1:6">
      <c r="A57" s="42" t="s">
        <v>67</v>
      </c>
      <c r="B57" s="42" t="s">
        <v>68</v>
      </c>
      <c r="C57" s="42">
        <v>20240819</v>
      </c>
      <c r="D57" s="43">
        <v>218300</v>
      </c>
      <c r="E57" s="42" t="s">
        <v>87</v>
      </c>
      <c r="F57" s="21" t="s">
        <v>48</v>
      </c>
    </row>
    <row r="58" spans="1:6">
      <c r="A58" s="42" t="s">
        <v>67</v>
      </c>
      <c r="B58" s="42" t="s">
        <v>68</v>
      </c>
      <c r="C58" s="42">
        <v>20241022</v>
      </c>
      <c r="D58" s="43">
        <v>3865</v>
      </c>
      <c r="E58" s="42" t="s">
        <v>88</v>
      </c>
      <c r="F58" s="21" t="s">
        <v>9</v>
      </c>
    </row>
    <row r="59" spans="1:6">
      <c r="A59" s="42" t="s">
        <v>67</v>
      </c>
      <c r="B59" s="42" t="s">
        <v>68</v>
      </c>
      <c r="C59" s="42">
        <v>20241012</v>
      </c>
      <c r="D59" s="43">
        <v>70300</v>
      </c>
      <c r="E59" s="42" t="s">
        <v>89</v>
      </c>
      <c r="F59" s="21" t="s">
        <v>7</v>
      </c>
    </row>
    <row r="60" spans="1:6">
      <c r="A60" s="42" t="s">
        <v>67</v>
      </c>
      <c r="B60" s="42" t="s">
        <v>68</v>
      </c>
      <c r="C60" s="42">
        <v>20241016</v>
      </c>
      <c r="D60" s="43">
        <v>138820</v>
      </c>
      <c r="E60" s="42" t="s">
        <v>90</v>
      </c>
      <c r="F60" s="21" t="s">
        <v>7</v>
      </c>
    </row>
    <row r="61" spans="1:6">
      <c r="A61" s="42" t="s">
        <v>67</v>
      </c>
      <c r="B61" s="42" t="s">
        <v>68</v>
      </c>
      <c r="C61" s="42">
        <v>20241026</v>
      </c>
      <c r="D61" s="43">
        <v>119700</v>
      </c>
      <c r="E61" s="42" t="s">
        <v>91</v>
      </c>
      <c r="F61" s="21" t="s">
        <v>7</v>
      </c>
    </row>
    <row r="62" spans="1:6">
      <c r="A62" s="42" t="s">
        <v>67</v>
      </c>
      <c r="B62" s="42" t="s">
        <v>68</v>
      </c>
      <c r="C62" s="42">
        <v>20241130</v>
      </c>
      <c r="D62" s="43">
        <v>137900</v>
      </c>
      <c r="E62" s="42" t="s">
        <v>92</v>
      </c>
      <c r="F62" s="21" t="s">
        <v>6</v>
      </c>
    </row>
    <row r="63" spans="1:6">
      <c r="A63" s="42" t="s">
        <v>67</v>
      </c>
      <c r="B63" s="42" t="s">
        <v>68</v>
      </c>
      <c r="C63" s="42">
        <v>20241122</v>
      </c>
      <c r="D63" s="43">
        <v>3784</v>
      </c>
      <c r="E63" s="42" t="s">
        <v>93</v>
      </c>
      <c r="F63" s="21" t="s">
        <v>9</v>
      </c>
    </row>
    <row r="64" spans="1:6">
      <c r="A64" s="42" t="s">
        <v>67</v>
      </c>
      <c r="B64" s="42" t="s">
        <v>68</v>
      </c>
      <c r="C64" s="42">
        <v>20241207</v>
      </c>
      <c r="D64" s="43">
        <v>110600</v>
      </c>
      <c r="E64" s="42" t="s">
        <v>94</v>
      </c>
      <c r="F64" s="21" t="s">
        <v>7</v>
      </c>
    </row>
    <row r="65" spans="1:6">
      <c r="A65" s="42" t="s">
        <v>67</v>
      </c>
      <c r="B65" s="42" t="s">
        <v>68</v>
      </c>
      <c r="C65" s="42">
        <v>20241212</v>
      </c>
      <c r="D65" s="43">
        <v>456840</v>
      </c>
      <c r="E65" s="42" t="s">
        <v>95</v>
      </c>
      <c r="F65" s="21" t="s">
        <v>7</v>
      </c>
    </row>
    <row r="66" spans="1:6">
      <c r="A66" s="42" t="s">
        <v>67</v>
      </c>
      <c r="B66" s="42" t="s">
        <v>68</v>
      </c>
      <c r="C66" s="42">
        <v>20241227</v>
      </c>
      <c r="D66" s="43">
        <v>25200</v>
      </c>
      <c r="E66" s="42" t="s">
        <v>96</v>
      </c>
      <c r="F66" s="21" t="s">
        <v>7</v>
      </c>
    </row>
    <row r="67" spans="1:6">
      <c r="A67" s="42" t="s">
        <v>67</v>
      </c>
      <c r="B67" s="42" t="s">
        <v>68</v>
      </c>
      <c r="C67" s="42">
        <v>20241218</v>
      </c>
      <c r="D67" s="43">
        <v>4027</v>
      </c>
      <c r="E67" s="42" t="s">
        <v>97</v>
      </c>
      <c r="F67" s="21" t="s">
        <v>9</v>
      </c>
    </row>
    <row r="68" spans="1:6">
      <c r="A68" s="42" t="s">
        <v>67</v>
      </c>
      <c r="B68" s="42" t="s">
        <v>68</v>
      </c>
      <c r="C68" s="42">
        <v>20241218</v>
      </c>
      <c r="D68" s="43">
        <v>532400</v>
      </c>
      <c r="E68" s="42" t="s">
        <v>98</v>
      </c>
      <c r="F68" s="21" t="s">
        <v>7</v>
      </c>
    </row>
    <row r="69" spans="1:6">
      <c r="A69" s="42" t="s">
        <v>67</v>
      </c>
      <c r="B69" s="42" t="s">
        <v>68</v>
      </c>
      <c r="C69" s="42">
        <v>20250115</v>
      </c>
      <c r="D69" s="43">
        <v>3889</v>
      </c>
      <c r="E69" s="42" t="s">
        <v>99</v>
      </c>
      <c r="F69" s="21" t="s">
        <v>9</v>
      </c>
    </row>
    <row r="70" spans="1:6">
      <c r="A70" s="42" t="s">
        <v>67</v>
      </c>
      <c r="B70" s="42" t="s">
        <v>68</v>
      </c>
      <c r="C70" s="42">
        <v>20250211</v>
      </c>
      <c r="D70" s="43">
        <v>345600</v>
      </c>
      <c r="E70" s="42" t="s">
        <v>100</v>
      </c>
      <c r="F70" s="21" t="s">
        <v>7</v>
      </c>
    </row>
    <row r="71" spans="1:6">
      <c r="A71" s="42" t="s">
        <v>67</v>
      </c>
      <c r="B71" s="42" t="s">
        <v>68</v>
      </c>
      <c r="C71" s="42">
        <v>20250214</v>
      </c>
      <c r="D71" s="43">
        <v>1335</v>
      </c>
      <c r="E71" s="42" t="s">
        <v>101</v>
      </c>
      <c r="F71" s="21" t="s">
        <v>9</v>
      </c>
    </row>
    <row r="72" spans="1:6">
      <c r="A72" s="42" t="s">
        <v>67</v>
      </c>
      <c r="B72" s="42" t="s">
        <v>68</v>
      </c>
      <c r="C72" s="42">
        <v>20240920</v>
      </c>
      <c r="D72" s="43">
        <v>9749</v>
      </c>
      <c r="E72" s="42" t="s">
        <v>102</v>
      </c>
      <c r="F72" s="21" t="s">
        <v>9</v>
      </c>
    </row>
    <row r="73" spans="1:6">
      <c r="A73" s="42" t="s">
        <v>67</v>
      </c>
      <c r="B73" s="42" t="s">
        <v>68</v>
      </c>
      <c r="C73" s="42">
        <v>20240806</v>
      </c>
      <c r="D73" s="43">
        <v>1573</v>
      </c>
      <c r="E73" s="42" t="s">
        <v>103</v>
      </c>
      <c r="F73" s="21" t="s">
        <v>9</v>
      </c>
    </row>
    <row r="74" spans="1:6">
      <c r="A74" s="42" t="s">
        <v>67</v>
      </c>
      <c r="B74" s="42" t="s">
        <v>68</v>
      </c>
      <c r="C74" s="42">
        <v>20240814</v>
      </c>
      <c r="D74" s="43">
        <v>66000</v>
      </c>
      <c r="E74" s="42" t="s">
        <v>104</v>
      </c>
      <c r="F74" s="21" t="s">
        <v>6</v>
      </c>
    </row>
    <row r="75" spans="1:6">
      <c r="A75" s="42" t="s">
        <v>67</v>
      </c>
      <c r="B75" s="42" t="s">
        <v>68</v>
      </c>
      <c r="C75" s="42">
        <v>20240806</v>
      </c>
      <c r="D75" s="42">
        <v>937</v>
      </c>
      <c r="E75" s="42" t="s">
        <v>105</v>
      </c>
      <c r="F75" s="21" t="s">
        <v>9</v>
      </c>
    </row>
    <row r="76" spans="1:6">
      <c r="A76" s="42" t="s">
        <v>67</v>
      </c>
      <c r="B76" s="42" t="s">
        <v>68</v>
      </c>
      <c r="C76" s="42">
        <v>20240614</v>
      </c>
      <c r="D76" s="43">
        <v>306300</v>
      </c>
      <c r="E76" s="42" t="s">
        <v>106</v>
      </c>
      <c r="F76" s="21" t="s">
        <v>7</v>
      </c>
    </row>
    <row r="77" spans="1:6">
      <c r="A77" s="42" t="s">
        <v>67</v>
      </c>
      <c r="B77" s="42" t="s">
        <v>68</v>
      </c>
      <c r="C77" s="42">
        <v>20240806</v>
      </c>
      <c r="D77" s="43">
        <v>4801</v>
      </c>
      <c r="E77" s="42" t="s">
        <v>107</v>
      </c>
      <c r="F77" s="21" t="s">
        <v>9</v>
      </c>
    </row>
    <row r="78" spans="1:6">
      <c r="A78" s="42" t="s">
        <v>67</v>
      </c>
      <c r="B78" s="42" t="s">
        <v>68</v>
      </c>
      <c r="C78" s="42">
        <v>20240726</v>
      </c>
      <c r="D78" s="43">
        <v>6426</v>
      </c>
      <c r="E78" s="42" t="s">
        <v>108</v>
      </c>
      <c r="F78" s="21" t="s">
        <v>9</v>
      </c>
    </row>
    <row r="79" spans="1:6">
      <c r="A79" s="42" t="s">
        <v>67</v>
      </c>
      <c r="B79" s="42" t="s">
        <v>68</v>
      </c>
      <c r="C79" s="42">
        <v>20240712</v>
      </c>
      <c r="D79" s="43">
        <v>11887</v>
      </c>
      <c r="E79" s="42" t="s">
        <v>109</v>
      </c>
      <c r="F79" s="21" t="s">
        <v>9</v>
      </c>
    </row>
    <row r="80" spans="1:6">
      <c r="A80" s="42" t="s">
        <v>67</v>
      </c>
      <c r="B80" s="42" t="s">
        <v>68</v>
      </c>
      <c r="C80" s="42">
        <v>20240612</v>
      </c>
      <c r="D80" s="43">
        <v>220400</v>
      </c>
      <c r="E80" s="42" t="s">
        <v>106</v>
      </c>
      <c r="F80" s="21" t="s">
        <v>7</v>
      </c>
    </row>
    <row r="81" spans="1:6">
      <c r="A81" s="42" t="s">
        <v>67</v>
      </c>
      <c r="B81" s="42" t="s">
        <v>68</v>
      </c>
      <c r="C81" s="42">
        <v>20240614</v>
      </c>
      <c r="D81" s="43">
        <v>330000</v>
      </c>
      <c r="E81" s="42" t="s">
        <v>110</v>
      </c>
      <c r="F81" s="21" t="s">
        <v>7</v>
      </c>
    </row>
    <row r="82" spans="1:6">
      <c r="A82" s="42" t="s">
        <v>67</v>
      </c>
      <c r="B82" s="42" t="s">
        <v>68</v>
      </c>
      <c r="C82" s="42">
        <v>20240601</v>
      </c>
      <c r="D82" s="43">
        <v>58800</v>
      </c>
      <c r="E82" s="42" t="s">
        <v>111</v>
      </c>
      <c r="F82" s="21" t="s">
        <v>7</v>
      </c>
    </row>
    <row r="83" spans="1:6">
      <c r="A83" s="42" t="s">
        <v>67</v>
      </c>
      <c r="B83" s="42" t="s">
        <v>68</v>
      </c>
      <c r="C83" s="42">
        <v>20240504</v>
      </c>
      <c r="D83" s="43">
        <v>44000</v>
      </c>
      <c r="E83" s="42" t="s">
        <v>112</v>
      </c>
      <c r="F83" s="21" t="s">
        <v>7</v>
      </c>
    </row>
    <row r="84" spans="1:6">
      <c r="A84" s="42" t="s">
        <v>67</v>
      </c>
      <c r="B84" s="42" t="s">
        <v>68</v>
      </c>
      <c r="C84" s="42">
        <v>20240410</v>
      </c>
      <c r="D84" s="43">
        <v>2000</v>
      </c>
      <c r="E84" s="42" t="s">
        <v>113</v>
      </c>
      <c r="F84" s="21" t="s">
        <v>7</v>
      </c>
    </row>
    <row r="85" spans="1:6">
      <c r="A85" s="42" t="s">
        <v>67</v>
      </c>
      <c r="B85" s="42" t="s">
        <v>68</v>
      </c>
      <c r="C85" s="42">
        <v>20240413</v>
      </c>
      <c r="D85" s="43">
        <v>81300</v>
      </c>
      <c r="E85" s="42" t="s">
        <v>114</v>
      </c>
      <c r="F85" s="21" t="s">
        <v>7</v>
      </c>
    </row>
    <row r="86" spans="1:6">
      <c r="A86" s="42" t="s">
        <v>67</v>
      </c>
      <c r="B86" s="42" t="s">
        <v>68</v>
      </c>
      <c r="C86" s="42">
        <v>20240409</v>
      </c>
      <c r="D86" s="43">
        <v>134900</v>
      </c>
      <c r="E86" s="42" t="s">
        <v>115</v>
      </c>
      <c r="F86" s="21" t="s">
        <v>7</v>
      </c>
    </row>
    <row r="87" spans="1:6">
      <c r="A87" s="42" t="s">
        <v>67</v>
      </c>
      <c r="B87" s="42" t="s">
        <v>68</v>
      </c>
      <c r="C87" s="42">
        <v>20240330</v>
      </c>
      <c r="D87" s="43">
        <v>77900</v>
      </c>
      <c r="E87" s="42" t="s">
        <v>116</v>
      </c>
      <c r="F87" s="21" t="s">
        <v>7</v>
      </c>
    </row>
    <row r="88" spans="1:6">
      <c r="A88" s="42" t="s">
        <v>67</v>
      </c>
      <c r="B88" s="42" t="s">
        <v>68</v>
      </c>
      <c r="C88" s="42">
        <v>20240301</v>
      </c>
      <c r="D88" s="43">
        <v>23506</v>
      </c>
      <c r="E88" s="42" t="s">
        <v>117</v>
      </c>
      <c r="F88" s="21" t="s">
        <v>9</v>
      </c>
    </row>
    <row r="89" spans="1:6">
      <c r="A89" s="42" t="s">
        <v>67</v>
      </c>
      <c r="B89" s="42" t="s">
        <v>68</v>
      </c>
      <c r="C89" s="42">
        <v>20240331</v>
      </c>
      <c r="D89" s="43">
        <v>275000</v>
      </c>
      <c r="E89" s="42" t="s">
        <v>118</v>
      </c>
      <c r="F89" s="21" t="s">
        <v>38</v>
      </c>
    </row>
    <row r="90" spans="1:6">
      <c r="A90" s="42" t="s">
        <v>67</v>
      </c>
      <c r="B90" s="42" t="s">
        <v>68</v>
      </c>
      <c r="C90" s="42">
        <v>20240312</v>
      </c>
      <c r="D90" s="43">
        <v>104200</v>
      </c>
      <c r="E90" s="42" t="s">
        <v>119</v>
      </c>
      <c r="F90" s="21" t="s">
        <v>7</v>
      </c>
    </row>
    <row r="91" spans="1:6">
      <c r="A91" s="42" t="s">
        <v>67</v>
      </c>
      <c r="B91" s="42" t="s">
        <v>68</v>
      </c>
      <c r="C91" s="42">
        <v>20240226</v>
      </c>
      <c r="D91" s="43">
        <v>298600</v>
      </c>
      <c r="E91" s="42" t="s">
        <v>120</v>
      </c>
      <c r="F91" s="21" t="s">
        <v>48</v>
      </c>
    </row>
    <row r="162" spans="1:1">
      <c r="A162" s="8"/>
    </row>
    <row r="163" spans="1:1">
      <c r="A163" s="16"/>
    </row>
  </sheetData>
  <mergeCells count="20">
    <mergeCell ref="A37:C37"/>
    <mergeCell ref="A35:E35"/>
    <mergeCell ref="A29:B29"/>
    <mergeCell ref="A28:B28"/>
    <mergeCell ref="A27:B27"/>
    <mergeCell ref="A1:E1"/>
    <mergeCell ref="A20:B20"/>
    <mergeCell ref="A19:B19"/>
    <mergeCell ref="A18:B18"/>
    <mergeCell ref="A17:B17"/>
    <mergeCell ref="A16:B16"/>
    <mergeCell ref="A25:B25"/>
    <mergeCell ref="A26:B26"/>
    <mergeCell ref="A15:D15"/>
    <mergeCell ref="C7:D7"/>
    <mergeCell ref="A7:A8"/>
    <mergeCell ref="A22:B22"/>
    <mergeCell ref="A21:B21"/>
    <mergeCell ref="A24:B24"/>
    <mergeCell ref="A23:B23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E1A92A-150B-4727-81F7-4F53D28CADBD}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0" t="s">
        <v>11</v>
      </c>
      <c r="B1" s="60"/>
    </row>
    <row r="3" spans="1:3" ht="16.5">
      <c r="A3" s="27" t="s">
        <v>12</v>
      </c>
      <c r="B3" s="28" t="s">
        <v>10</v>
      </c>
      <c r="C3" s="28" t="s">
        <v>26</v>
      </c>
    </row>
    <row r="4" spans="1:3" ht="33" customHeight="1">
      <c r="A4" s="5">
        <v>1</v>
      </c>
      <c r="B4" s="7" t="s">
        <v>21</v>
      </c>
      <c r="C4" s="22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</cp:lastModifiedBy>
  <cp:lastPrinted>2024-04-09T02:30:01Z</cp:lastPrinted>
  <dcterms:created xsi:type="dcterms:W3CDTF">2020-01-28T18:46:27Z</dcterms:created>
  <dcterms:modified xsi:type="dcterms:W3CDTF">2025-05-07T05:26:29Z</dcterms:modified>
</cp:coreProperties>
</file>