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2026-1\"/>
    </mc:Choice>
  </mc:AlternateContent>
  <xr:revisionPtr revIDLastSave="0" documentId="13_ncr:1_{820F30D7-2DCD-4AF8-B527-39E1F408FD47}" xr6:coauthVersionLast="36" xr6:coauthVersionMax="47" xr10:uidLastSave="{00000000-0000-0000-0000-000000000000}"/>
  <bookViews>
    <workbookView xWindow="0" yWindow="0" windowWidth="13860" windowHeight="1050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<sst xmlns="http://schemas.openxmlformats.org/spreadsheetml/2006/main" count="293" uniqueCount="120">
  <si>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</si>
  <si>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</si>
  <si>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</si>
  <si>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</si>
  <si>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</si>
  <si>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</si>
  <si>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</si>
  <si>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</si>
  <si>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</si>
  <si>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</si>
  <si>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</si>
  <si>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</si>
  <si>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</si>
  <si>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</si>
  <si>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</si>
  <si>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</si>
  <si>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</si>
  <si>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</si>
  <si>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</si>
  <si>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</si>
  <si>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</si>
  <si>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</si>
  <si>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</si>
  <si>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</si>
  <si>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</si>
  <si>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</si>
  <si>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</si>
  <si>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</si>
  <si>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</si>
  <si>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</si>
  <si>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</si>
  <si>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</si>
  <si>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</si>
  <si>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</si>
  <si>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</si>
  <si>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</si>
  <si>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</si>
  <si>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</si>
  <si>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</si>
  <si>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</si>
  <si>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</si>
  <si>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</si>
  <si>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</si>
  <si>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</si>
  <si>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</si>
  <si>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</si>
  <si>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</si>
  <si>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</si>
  <si>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</si>
  <si>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</si>
  <si>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</si>
  <si>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</si>
  <si>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</si>
  <si>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</si>
  <si>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</si>
  <si>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</si>
  <si>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</si>
  <si>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</si>
  <si>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</si>
  <si>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</si>
  <si>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</si>
  <si>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</si>
  <si>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</si>
  <si>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</si>
  <si>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</si>
  <si>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</si>
  <si>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피아노교수학</t>
    <phoneticPr fontId="1" type="noConversion"/>
  </si>
  <si>
    <t>학과(전공)운영</t>
  </si>
  <si>
    <t>실험실습비</t>
  </si>
  <si>
    <t>[등록금]2026-2월 MRO 지출결의 - \779,449</t>
  </si>
  <si>
    <t>2025-2 특강 포스터 인쇄</t>
  </si>
  <si>
    <t>2025-2 졸업연주회 포스터 인쇄</t>
  </si>
  <si>
    <t>25-2 정기연주회 포스터 인쇄</t>
  </si>
  <si>
    <t>피아노교수학 사무실 프린터기 수리</t>
  </si>
  <si>
    <t>2025-2 마스터클래스 포스터 인쇄</t>
  </si>
  <si>
    <t>25-2 피아노교수학 특강비 지급</t>
  </si>
  <si>
    <t>2025-2 정기연주회_10/11</t>
  </si>
  <si>
    <t>2025-2 졸업연주회 홍보물 제작_</t>
  </si>
  <si>
    <t>25-2 그랜드피아노조율_09.01</t>
  </si>
  <si>
    <t>피아노교수학전공(특) 복합기(N502) 수리</t>
  </si>
  <si>
    <t>[등록금]2025년 6월 MRO 정산</t>
  </si>
  <si>
    <t>2025-1 피아노교수학전공 특강</t>
  </si>
  <si>
    <t>2025-후기 입시 홍보물 제작</t>
  </si>
  <si>
    <t>그랜드피아노 조율비 지급</t>
  </si>
  <si>
    <t>2025-1 마스터클래스 포스터 인쇄</t>
  </si>
  <si>
    <t>2025-1 정기연주회 홍보물제작</t>
  </si>
  <si>
    <t>학생지원비</t>
  </si>
  <si>
    <t>마스터 클래스 음료 및 점심_10/13(월)</t>
  </si>
  <si>
    <t>피아노교수학 입시 광고비용</t>
  </si>
  <si>
    <t>25-2 학위논문 심사 식사비</t>
  </si>
  <si>
    <t>25-2 특강 식사비</t>
  </si>
  <si>
    <t>2025-10월 사용분 학과 통신비 지출</t>
  </si>
  <si>
    <t>25-2 졸업연주회 및 정기연주회</t>
  </si>
  <si>
    <t>피아노교수학전공 입시 광고 비용</t>
  </si>
  <si>
    <t>[피아노교수학전공] 26-전기 입시시험(11/29)</t>
  </si>
  <si>
    <t>[피아노교수학전공] 26-전기 입시 광고 비용</t>
  </si>
  <si>
    <t>2025-11월 사용분 학과 통신비 지출</t>
  </si>
  <si>
    <t>2025-1 전공실기 실기시험</t>
  </si>
  <si>
    <t>[피아노교수학전공] 2026 전기 추가모집 입시시험(1/17)</t>
  </si>
  <si>
    <t>2025-12월 사용분 학과 통신비 지출</t>
  </si>
  <si>
    <t>2/21신입생 오리엔테이션 관련 물품</t>
  </si>
  <si>
    <t>2026-1월 사용분 학과 통신비 지출</t>
  </si>
  <si>
    <t>2025-2 정기연주회 오디션</t>
  </si>
  <si>
    <t>2025-2 졸업연주회 오디션</t>
  </si>
  <si>
    <t>2025-8월 사용분 학과 통신비 지출</t>
  </si>
  <si>
    <t>2025-2 신입생 오리엔테이션</t>
  </si>
  <si>
    <t>2025-7월 사용분 학과 통신비 지출</t>
  </si>
  <si>
    <t>2025 후기 추가모집 입시시험</t>
  </si>
  <si>
    <t>강사 신규채용 채용심사</t>
  </si>
  <si>
    <t>2025-6월 사용분 학과 통신비 지출</t>
  </si>
  <si>
    <t>25-후기 입시 시헙</t>
  </si>
  <si>
    <t>2025-5월 사용분 학과 통신비 지출</t>
  </si>
  <si>
    <t>2025-후기 추가모집 홍보</t>
  </si>
  <si>
    <t>2025-4월 사용분 학과 통신비 지출</t>
  </si>
  <si>
    <t>2025-3월 사용분 학과 통신비 지출</t>
  </si>
  <si>
    <t>2025-1 정기연주회</t>
  </si>
  <si>
    <t>2025-1 정기연주회 오디션</t>
  </si>
  <si>
    <t>2025-1 교강사 오리엔테이션</t>
  </si>
  <si>
    <t>2025-2월 사용분 학과 통신비 지출</t>
  </si>
  <si>
    <t>실험실습비용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</si>
</sst>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4" xfId="4" applyFont="1" applyBorder="1">
      <alignment vertical="center"/>
    </xf>
    <xf numFmtId="9" fontId="22" fillId="0" borderId="4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4" xfId="4" applyFont="1" applyBorder="1" applyAlignment="1">
      <alignment horizontal="right" vertical="center"/>
    </xf>
    <xf numFmtId="9" fontId="12" fillId="0" borderId="4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3" fontId="3" fillId="0" borderId="16" xfId="0" applyNumberFormat="1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92"/>
  <sheetViews>
    <sheetView tabSelected="1" zoomScaleNormal="100" workbookViewId="0">
      <selection sqref="A1:E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2.25" thickBot="1">
      <c r="A1" s="59" t="s">
        <v>65</v>
      </c>
      <c r="B1" s="60"/>
      <c r="C1" s="60"/>
      <c r="D1" s="60"/>
      <c r="E1" s="61"/>
    </row>
    <row r="2" spans="1:5">
      <c r="A2" s="3"/>
    </row>
    <row r="3" spans="1:5" ht="19.5">
      <c r="A3" s="10" t="s">
        <v>18</v>
      </c>
      <c r="B3" s="9" t="s">
        <v>66</v>
      </c>
    </row>
    <row r="4" spans="1:5">
      <c r="A4" s="40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4" t="s">
        <v>0</v>
      </c>
      <c r="B7" s="24" t="s">
        <v>63</v>
      </c>
      <c r="C7" s="44" t="s">
        <v>64</v>
      </c>
      <c r="D7" s="44"/>
    </row>
    <row r="8" spans="1:5" ht="17.25" thickBot="1">
      <c r="A8" s="55"/>
      <c r="B8" s="11" t="s">
        <v>1</v>
      </c>
      <c r="C8" s="22" t="s">
        <v>15</v>
      </c>
      <c r="D8" s="22" t="s">
        <v>2</v>
      </c>
    </row>
    <row r="9" spans="1:5" ht="17.25" thickTop="1">
      <c r="A9" s="12" t="s">
        <v>3</v>
      </c>
      <c r="B9" s="34">
        <v>7571000</v>
      </c>
      <c r="C9" s="34">
        <f>SUMIFS($D$38:D931,$A$38:A931,A9)</f>
        <v>4587297</v>
      </c>
      <c r="D9" s="35">
        <f>C9/B9</f>
        <v>0.60590371153084133</v>
      </c>
    </row>
    <row r="10" spans="1:5">
      <c r="A10" s="2" t="s">
        <v>4</v>
      </c>
      <c r="B10" s="36">
        <v>4741000</v>
      </c>
      <c r="C10" s="36">
        <f>SUMIFS($D$38:D931,$A$38:A931,A10)</f>
        <v>3541829</v>
      </c>
      <c r="D10" s="37">
        <f>C10/B10</f>
        <v>0.74706369964142583</v>
      </c>
    </row>
    <row r="11" spans="1:5">
      <c r="A11" s="23" t="s">
        <v>17</v>
      </c>
      <c r="B11" s="38">
        <f>SUM(B9:B10)</f>
        <v>12312000</v>
      </c>
      <c r="C11" s="19">
        <f>SUM(C9:C10)</f>
        <v>8129126</v>
      </c>
      <c r="D11" s="39">
        <f>C11/B11</f>
        <v>0.66026039636127354</v>
      </c>
    </row>
    <row r="14" spans="1:5">
      <c r="A14" s="3" t="s">
        <v>28</v>
      </c>
    </row>
    <row r="15" spans="1:5">
      <c r="A15" s="53" t="s">
        <v>61</v>
      </c>
      <c r="B15" s="53"/>
      <c r="C15" s="53"/>
      <c r="D15" s="53"/>
    </row>
    <row r="16" spans="1:5" ht="17.25" thickBot="1">
      <c r="A16" s="51" t="s">
        <v>10</v>
      </c>
      <c r="B16" s="52"/>
      <c r="C16" s="22" t="s">
        <v>15</v>
      </c>
      <c r="D16" s="22" t="s">
        <v>16</v>
      </c>
    </row>
    <row r="17" spans="1:8" ht="17.25" thickTop="1">
      <c r="A17" s="49" t="s">
        <v>20</v>
      </c>
      <c r="B17" s="50"/>
      <c r="C17" s="28">
        <f>SUMIFS($D$38:D931,$F$38:F931,A17)</f>
        <v>300000</v>
      </c>
      <c r="D17" s="29">
        <f t="shared" ref="D17:D29" si="0">C17/$C$29</f>
        <v>3.690433633332784E-2</v>
      </c>
    </row>
    <row r="18" spans="1:8">
      <c r="A18" s="48" t="s">
        <v>38</v>
      </c>
      <c r="B18" s="48"/>
      <c r="C18" s="30">
        <f>SUMIFS($D$38:D932,$F$38:F932,A18)</f>
        <v>2064288</v>
      </c>
      <c r="D18" s="31">
        <f t="shared" si="0"/>
        <v>0.25393726213617551</v>
      </c>
    </row>
    <row r="19" spans="1:8">
      <c r="A19" s="48" t="s">
        <v>23</v>
      </c>
      <c r="B19" s="48"/>
      <c r="C19" s="30">
        <f>SUMIFS($D$38:D933,$F$38:F933,A19)</f>
        <v>396000</v>
      </c>
      <c r="D19" s="31">
        <f t="shared" si="0"/>
        <v>4.8713723959992745E-2</v>
      </c>
    </row>
    <row r="20" spans="1:8">
      <c r="A20" s="48" t="s">
        <v>8</v>
      </c>
      <c r="B20" s="48"/>
      <c r="C20" s="30">
        <f>SUMIFS($D$38:D934,$F$38:F934,A20)</f>
        <v>643000</v>
      </c>
      <c r="D20" s="31">
        <f t="shared" si="0"/>
        <v>7.9098294207765998E-2</v>
      </c>
    </row>
    <row r="21" spans="1:8">
      <c r="A21" s="48" t="s">
        <v>7</v>
      </c>
      <c r="B21" s="48"/>
      <c r="C21" s="30">
        <f>SUMIFS($D$38:D935,$F$38:F935,A21)</f>
        <v>2246600</v>
      </c>
      <c r="D21" s="31">
        <f t="shared" si="0"/>
        <v>0.27636427335484776</v>
      </c>
    </row>
    <row r="22" spans="1:8">
      <c r="A22" s="48" t="s">
        <v>48</v>
      </c>
      <c r="B22" s="48"/>
      <c r="C22" s="30">
        <f>SUMIFS($D$38:D936,$F$38:F936,A22)</f>
        <v>651680</v>
      </c>
      <c r="D22" s="31">
        <f t="shared" si="0"/>
        <v>8.0166059672343623E-2</v>
      </c>
    </row>
    <row r="23" spans="1:8">
      <c r="A23" s="48" t="s">
        <v>51</v>
      </c>
      <c r="B23" s="48"/>
      <c r="C23" s="30">
        <f>SUMIFS($D$38:D937,$F$38:F937,A23)</f>
        <v>0</v>
      </c>
      <c r="D23" s="31">
        <f t="shared" si="0"/>
        <v>0</v>
      </c>
    </row>
    <row r="24" spans="1:8">
      <c r="A24" s="48" t="s">
        <v>54</v>
      </c>
      <c r="B24" s="48"/>
      <c r="C24" s="30">
        <f>SUMIFS($D$38:D938,$F$38:F938,A24)</f>
        <v>0</v>
      </c>
      <c r="D24" s="31">
        <f t="shared" si="0"/>
        <v>0</v>
      </c>
    </row>
    <row r="25" spans="1:8">
      <c r="A25" s="48" t="s">
        <v>43</v>
      </c>
      <c r="B25" s="48"/>
      <c r="C25" s="30">
        <f>SUMIFS($D$38:D939,$F$38:F939,A25)</f>
        <v>0</v>
      </c>
      <c r="D25" s="31">
        <f t="shared" si="0"/>
        <v>0</v>
      </c>
    </row>
    <row r="26" spans="1:8">
      <c r="A26" s="48" t="s">
        <v>41</v>
      </c>
      <c r="B26" s="48"/>
      <c r="C26" s="30">
        <f>SUMIFS($D$38:D940,$F$38:F940,A26)</f>
        <v>0</v>
      </c>
      <c r="D26" s="31">
        <f t="shared" si="0"/>
        <v>0</v>
      </c>
    </row>
    <row r="27" spans="1:8">
      <c r="A27" s="48" t="s">
        <v>9</v>
      </c>
      <c r="B27" s="48"/>
      <c r="C27" s="30">
        <f>SUMIFS($D$38:D941,$F$38:F941,A27)</f>
        <v>43358</v>
      </c>
      <c r="D27" s="31">
        <f t="shared" si="0"/>
        <v>5.3336607158014282E-3</v>
      </c>
    </row>
    <row r="28" spans="1:8">
      <c r="A28" s="46" t="s">
        <v>6</v>
      </c>
      <c r="B28" s="47"/>
      <c r="C28" s="30">
        <f>SUMIFS($D$38:D942,$F$38:F942,A28)</f>
        <v>1784200</v>
      </c>
      <c r="D28" s="31">
        <f t="shared" si="0"/>
        <v>0.21948238961974509</v>
      </c>
    </row>
    <row r="29" spans="1:8">
      <c r="A29" s="45" t="s">
        <v>14</v>
      </c>
      <c r="B29" s="45"/>
      <c r="C29" s="32">
        <f>SUM(C17:C28)</f>
        <v>8129126</v>
      </c>
      <c r="D29" s="33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5" t="s">
        <v>34</v>
      </c>
      <c r="C33" s="1"/>
      <c r="D33" s="1"/>
      <c r="H33" s="8"/>
    </row>
    <row r="34" spans="1:8">
      <c r="A34" s="25" t="s">
        <v>35</v>
      </c>
      <c r="C34" s="1"/>
      <c r="D34" s="1"/>
      <c r="H34" s="8"/>
    </row>
    <row r="35" spans="1:8">
      <c r="A35" s="44" t="s">
        <v>36</v>
      </c>
      <c r="B35" s="44"/>
      <c r="C35" s="44"/>
      <c r="D35" s="44"/>
      <c r="E35" s="44"/>
      <c r="F35" s="24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1" t="s">
        <v>14</v>
      </c>
      <c r="B37" s="42"/>
      <c r="C37" s="43"/>
      <c r="D37" s="19">
        <f>SUM(D38:D974)</f>
        <v>8129126</v>
      </c>
      <c r="E37" s="20"/>
      <c r="F37" s="20"/>
    </row>
    <row r="38" spans="1:8">
      <c r="A38" s="57" t="s">
        <v>68</v>
      </c>
      <c r="B38" s="57" t="s">
        <v>67</v>
      </c>
      <c r="C38" s="57">
        <v>20260220</v>
      </c>
      <c r="D38" s="58">
        <v>72897</v>
      </c>
      <c r="E38" s="57" t="s">
        <v>69</v>
      </c>
      <c r="F38" s="57" t="s">
        <v>119</v>
      </c>
    </row>
    <row r="39" spans="1:8">
      <c r="A39" s="57" t="s">
        <v>68</v>
      </c>
      <c r="B39" s="57" t="s">
        <v>67</v>
      </c>
      <c r="C39" s="57">
        <v>20251105</v>
      </c>
      <c r="D39" s="58">
        <v>40000</v>
      </c>
      <c r="E39" s="57" t="s">
        <v>70</v>
      </c>
      <c r="F39" s="57" t="s">
        <v>8</v>
      </c>
    </row>
    <row r="40" spans="1:8">
      <c r="A40" s="57" t="s">
        <v>68</v>
      </c>
      <c r="B40" s="57" t="s">
        <v>67</v>
      </c>
      <c r="C40" s="57">
        <v>20250924</v>
      </c>
      <c r="D40" s="58">
        <v>140000</v>
      </c>
      <c r="E40" s="57" t="s">
        <v>71</v>
      </c>
      <c r="F40" s="57" t="s">
        <v>8</v>
      </c>
    </row>
    <row r="41" spans="1:8">
      <c r="A41" s="57" t="s">
        <v>68</v>
      </c>
      <c r="B41" s="57" t="s">
        <v>67</v>
      </c>
      <c r="C41" s="57">
        <v>20250929</v>
      </c>
      <c r="D41" s="58">
        <v>295000</v>
      </c>
      <c r="E41" s="57" t="s">
        <v>72</v>
      </c>
      <c r="F41" s="57" t="s">
        <v>8</v>
      </c>
    </row>
    <row r="42" spans="1:8">
      <c r="A42" s="57" t="s">
        <v>68</v>
      </c>
      <c r="B42" s="57" t="s">
        <v>67</v>
      </c>
      <c r="C42" s="57">
        <v>20250715</v>
      </c>
      <c r="D42" s="58">
        <v>198000</v>
      </c>
      <c r="E42" s="57" t="s">
        <v>73</v>
      </c>
      <c r="F42" s="57" t="s">
        <v>23</v>
      </c>
    </row>
    <row r="43" spans="1:8">
      <c r="A43" s="57" t="s">
        <v>68</v>
      </c>
      <c r="B43" s="57" t="s">
        <v>67</v>
      </c>
      <c r="C43" s="57">
        <v>20250917</v>
      </c>
      <c r="D43" s="58">
        <v>88000</v>
      </c>
      <c r="E43" s="57" t="s">
        <v>74</v>
      </c>
      <c r="F43" s="57" t="s">
        <v>8</v>
      </c>
    </row>
    <row r="44" spans="1:8">
      <c r="A44" s="57" t="s">
        <v>68</v>
      </c>
      <c r="B44" s="57" t="s">
        <v>67</v>
      </c>
      <c r="C44" s="57">
        <v>20251013</v>
      </c>
      <c r="D44" s="58">
        <v>300000</v>
      </c>
      <c r="E44" s="57" t="s">
        <v>75</v>
      </c>
      <c r="F44" s="57" t="s">
        <v>20</v>
      </c>
    </row>
    <row r="45" spans="1:8">
      <c r="A45" s="57" t="s">
        <v>68</v>
      </c>
      <c r="B45" s="57" t="s">
        <v>67</v>
      </c>
      <c r="C45" s="57">
        <v>20251002</v>
      </c>
      <c r="D45" s="58">
        <v>176000</v>
      </c>
      <c r="E45" s="57" t="s">
        <v>76</v>
      </c>
      <c r="F45" s="57" t="s">
        <v>7</v>
      </c>
    </row>
    <row r="46" spans="1:8">
      <c r="A46" s="57" t="s">
        <v>68</v>
      </c>
      <c r="B46" s="57" t="s">
        <v>67</v>
      </c>
      <c r="C46" s="57">
        <v>20250923</v>
      </c>
      <c r="D46" s="58">
        <v>497200</v>
      </c>
      <c r="E46" s="57" t="s">
        <v>77</v>
      </c>
      <c r="F46" s="57" t="s">
        <v>6</v>
      </c>
    </row>
    <row r="47" spans="1:8">
      <c r="A47" s="57" t="s">
        <v>68</v>
      </c>
      <c r="B47" s="57" t="s">
        <v>67</v>
      </c>
      <c r="C47" s="57">
        <v>20250901</v>
      </c>
      <c r="D47" s="58">
        <v>660000</v>
      </c>
      <c r="E47" s="57" t="s">
        <v>78</v>
      </c>
      <c r="F47" s="57" t="s">
        <v>38</v>
      </c>
    </row>
    <row r="48" spans="1:8">
      <c r="A48" s="57" t="s">
        <v>68</v>
      </c>
      <c r="B48" s="57" t="s">
        <v>67</v>
      </c>
      <c r="C48" s="57">
        <v>20250715</v>
      </c>
      <c r="D48" s="58">
        <v>198000</v>
      </c>
      <c r="E48" s="57" t="s">
        <v>79</v>
      </c>
      <c r="F48" s="57" t="s">
        <v>23</v>
      </c>
    </row>
    <row r="49" spans="1:6">
      <c r="A49" s="57" t="s">
        <v>68</v>
      </c>
      <c r="B49" s="57" t="s">
        <v>67</v>
      </c>
      <c r="C49" s="57">
        <v>20250630</v>
      </c>
      <c r="D49" s="58">
        <v>62700</v>
      </c>
      <c r="E49" s="57" t="s">
        <v>80</v>
      </c>
      <c r="F49" s="57" t="s">
        <v>38</v>
      </c>
    </row>
    <row r="50" spans="1:6">
      <c r="A50" s="57" t="s">
        <v>68</v>
      </c>
      <c r="B50" s="57" t="s">
        <v>67</v>
      </c>
      <c r="C50" s="57">
        <v>20250423</v>
      </c>
      <c r="D50" s="58">
        <v>3000</v>
      </c>
      <c r="E50" s="57" t="s">
        <v>81</v>
      </c>
      <c r="F50" s="57" t="s">
        <v>7</v>
      </c>
    </row>
    <row r="51" spans="1:6">
      <c r="A51" s="57" t="s">
        <v>68</v>
      </c>
      <c r="B51" s="57" t="s">
        <v>67</v>
      </c>
      <c r="C51" s="57">
        <v>20250428</v>
      </c>
      <c r="D51" s="58">
        <v>825000</v>
      </c>
      <c r="E51" s="57" t="s">
        <v>82</v>
      </c>
      <c r="F51" s="57" t="s">
        <v>6</v>
      </c>
    </row>
    <row r="52" spans="1:6">
      <c r="A52" s="57" t="s">
        <v>68</v>
      </c>
      <c r="B52" s="57" t="s">
        <v>67</v>
      </c>
      <c r="C52" s="57">
        <v>20250414</v>
      </c>
      <c r="D52" s="58">
        <v>605000</v>
      </c>
      <c r="E52" s="57" t="s">
        <v>83</v>
      </c>
      <c r="F52" s="57" t="s">
        <v>38</v>
      </c>
    </row>
    <row r="53" spans="1:6">
      <c r="A53" s="57" t="s">
        <v>68</v>
      </c>
      <c r="B53" s="57" t="s">
        <v>67</v>
      </c>
      <c r="C53" s="57">
        <v>20250407</v>
      </c>
      <c r="D53" s="58">
        <v>80000</v>
      </c>
      <c r="E53" s="57" t="s">
        <v>84</v>
      </c>
      <c r="F53" s="57" t="s">
        <v>8</v>
      </c>
    </row>
    <row r="54" spans="1:6">
      <c r="A54" s="57" t="s">
        <v>68</v>
      </c>
      <c r="B54" s="57" t="s">
        <v>67</v>
      </c>
      <c r="C54" s="57">
        <v>20250407</v>
      </c>
      <c r="D54" s="58">
        <v>346500</v>
      </c>
      <c r="E54" s="57" t="s">
        <v>85</v>
      </c>
      <c r="F54" s="57" t="s">
        <v>7</v>
      </c>
    </row>
    <row r="55" spans="1:6">
      <c r="A55" s="57" t="s">
        <v>86</v>
      </c>
      <c r="B55" s="57" t="s">
        <v>67</v>
      </c>
      <c r="C55" s="57">
        <v>20251013</v>
      </c>
      <c r="D55" s="58">
        <v>53900</v>
      </c>
      <c r="E55" s="57" t="s">
        <v>87</v>
      </c>
      <c r="F55" s="57" t="s">
        <v>7</v>
      </c>
    </row>
    <row r="56" spans="1:6">
      <c r="A56" s="57" t="s">
        <v>86</v>
      </c>
      <c r="B56" s="57" t="s">
        <v>67</v>
      </c>
      <c r="C56" s="57">
        <v>20251005</v>
      </c>
      <c r="D56" s="58">
        <v>220000</v>
      </c>
      <c r="E56" s="57" t="s">
        <v>88</v>
      </c>
      <c r="F56" s="57" t="s">
        <v>6</v>
      </c>
    </row>
    <row r="57" spans="1:6">
      <c r="A57" s="57" t="s">
        <v>86</v>
      </c>
      <c r="B57" s="57" t="s">
        <v>67</v>
      </c>
      <c r="C57" s="57">
        <v>20251101</v>
      </c>
      <c r="D57" s="58">
        <v>31000</v>
      </c>
      <c r="E57" s="57" t="s">
        <v>89</v>
      </c>
      <c r="F57" s="57" t="s">
        <v>7</v>
      </c>
    </row>
    <row r="58" spans="1:6">
      <c r="A58" s="57" t="s">
        <v>86</v>
      </c>
      <c r="B58" s="57" t="s">
        <v>67</v>
      </c>
      <c r="C58" s="57">
        <v>20251114</v>
      </c>
      <c r="D58" s="58">
        <v>111600</v>
      </c>
      <c r="E58" s="57" t="s">
        <v>90</v>
      </c>
      <c r="F58" s="57" t="s">
        <v>7</v>
      </c>
    </row>
    <row r="59" spans="1:6">
      <c r="A59" s="57" t="s">
        <v>86</v>
      </c>
      <c r="B59" s="57" t="s">
        <v>67</v>
      </c>
      <c r="C59" s="57">
        <v>20251204</v>
      </c>
      <c r="D59" s="58">
        <v>3310</v>
      </c>
      <c r="E59" s="57" t="s">
        <v>91</v>
      </c>
      <c r="F59" s="57" t="s">
        <v>9</v>
      </c>
    </row>
    <row r="60" spans="1:6">
      <c r="A60" s="57" t="s">
        <v>86</v>
      </c>
      <c r="B60" s="57" t="s">
        <v>67</v>
      </c>
      <c r="C60" s="57">
        <v>20251002</v>
      </c>
      <c r="D60" s="58">
        <v>356500</v>
      </c>
      <c r="E60" s="57" t="s">
        <v>92</v>
      </c>
      <c r="F60" s="57" t="s">
        <v>7</v>
      </c>
    </row>
    <row r="61" spans="1:6">
      <c r="A61" s="57" t="s">
        <v>86</v>
      </c>
      <c r="B61" s="57" t="s">
        <v>67</v>
      </c>
      <c r="C61" s="57">
        <v>20251210</v>
      </c>
      <c r="D61" s="58">
        <v>-220000</v>
      </c>
      <c r="E61" s="57" t="s">
        <v>93</v>
      </c>
      <c r="F61" s="57" t="s">
        <v>6</v>
      </c>
    </row>
    <row r="62" spans="1:6">
      <c r="A62" s="57" t="s">
        <v>86</v>
      </c>
      <c r="B62" s="57" t="s">
        <v>67</v>
      </c>
      <c r="C62" s="57">
        <v>20251129</v>
      </c>
      <c r="D62" s="58">
        <v>83000</v>
      </c>
      <c r="E62" s="57" t="s">
        <v>94</v>
      </c>
      <c r="F62" s="57" t="s">
        <v>38</v>
      </c>
    </row>
    <row r="63" spans="1:6">
      <c r="A63" s="57" t="s">
        <v>86</v>
      </c>
      <c r="B63" s="57" t="s">
        <v>67</v>
      </c>
      <c r="C63" s="57">
        <v>20251222</v>
      </c>
      <c r="D63" s="58">
        <v>220000</v>
      </c>
      <c r="E63" s="57" t="s">
        <v>95</v>
      </c>
      <c r="F63" s="57" t="s">
        <v>6</v>
      </c>
    </row>
    <row r="64" spans="1:6">
      <c r="A64" s="57" t="s">
        <v>86</v>
      </c>
      <c r="B64" s="57" t="s">
        <v>67</v>
      </c>
      <c r="C64" s="57">
        <v>20251217</v>
      </c>
      <c r="D64" s="58">
        <v>1607</v>
      </c>
      <c r="E64" s="57" t="s">
        <v>96</v>
      </c>
      <c r="F64" s="57" t="s">
        <v>9</v>
      </c>
    </row>
    <row r="65" spans="1:6">
      <c r="A65" s="57" t="s">
        <v>86</v>
      </c>
      <c r="B65" s="57" t="s">
        <v>67</v>
      </c>
      <c r="C65" s="57">
        <v>20251128</v>
      </c>
      <c r="D65" s="58">
        <v>382100</v>
      </c>
      <c r="E65" s="57" t="s">
        <v>97</v>
      </c>
      <c r="F65" s="57" t="s">
        <v>38</v>
      </c>
    </row>
    <row r="66" spans="1:6">
      <c r="A66" s="57" t="s">
        <v>86</v>
      </c>
      <c r="B66" s="57" t="s">
        <v>67</v>
      </c>
      <c r="C66" s="57">
        <v>20260117</v>
      </c>
      <c r="D66" s="58">
        <v>18300</v>
      </c>
      <c r="E66" s="57" t="s">
        <v>98</v>
      </c>
      <c r="F66" s="57" t="s">
        <v>38</v>
      </c>
    </row>
    <row r="67" spans="1:6">
      <c r="A67" s="57" t="s">
        <v>86</v>
      </c>
      <c r="B67" s="57" t="s">
        <v>67</v>
      </c>
      <c r="C67" s="57">
        <v>20260126</v>
      </c>
      <c r="D67" s="58">
        <v>1675</v>
      </c>
      <c r="E67" s="57" t="s">
        <v>99</v>
      </c>
      <c r="F67" s="57" t="s">
        <v>9</v>
      </c>
    </row>
    <row r="68" spans="1:6">
      <c r="A68" s="57" t="s">
        <v>86</v>
      </c>
      <c r="B68" s="57" t="s">
        <v>67</v>
      </c>
      <c r="C68" s="57">
        <v>20260209</v>
      </c>
      <c r="D68" s="58">
        <v>103100</v>
      </c>
      <c r="E68" s="57" t="s">
        <v>100</v>
      </c>
      <c r="F68" s="57" t="s">
        <v>48</v>
      </c>
    </row>
    <row r="69" spans="1:6">
      <c r="A69" s="57" t="s">
        <v>86</v>
      </c>
      <c r="B69" s="57" t="s">
        <v>67</v>
      </c>
      <c r="C69" s="57">
        <v>20260209</v>
      </c>
      <c r="D69" s="58">
        <v>99000</v>
      </c>
      <c r="E69" s="57" t="s">
        <v>100</v>
      </c>
      <c r="F69" s="57" t="s">
        <v>48</v>
      </c>
    </row>
    <row r="70" spans="1:6">
      <c r="A70" s="57" t="s">
        <v>86</v>
      </c>
      <c r="B70" s="57" t="s">
        <v>67</v>
      </c>
      <c r="C70" s="57">
        <v>20260209</v>
      </c>
      <c r="D70" s="58">
        <v>27000</v>
      </c>
      <c r="E70" s="57" t="s">
        <v>100</v>
      </c>
      <c r="F70" s="57" t="s">
        <v>48</v>
      </c>
    </row>
    <row r="71" spans="1:6">
      <c r="A71" s="57" t="s">
        <v>86</v>
      </c>
      <c r="B71" s="57" t="s">
        <v>67</v>
      </c>
      <c r="C71" s="57">
        <v>20260209</v>
      </c>
      <c r="D71" s="58">
        <v>4620</v>
      </c>
      <c r="E71" s="57" t="s">
        <v>100</v>
      </c>
      <c r="F71" s="57" t="s">
        <v>48</v>
      </c>
    </row>
    <row r="72" spans="1:6">
      <c r="A72" s="57" t="s">
        <v>86</v>
      </c>
      <c r="B72" s="57" t="s">
        <v>67</v>
      </c>
      <c r="C72" s="57">
        <v>20260220</v>
      </c>
      <c r="D72" s="58">
        <v>8591</v>
      </c>
      <c r="E72" s="57" t="s">
        <v>69</v>
      </c>
      <c r="F72" s="57" t="s">
        <v>38</v>
      </c>
    </row>
    <row r="73" spans="1:6">
      <c r="A73" s="57" t="s">
        <v>86</v>
      </c>
      <c r="B73" s="57" t="s">
        <v>67</v>
      </c>
      <c r="C73" s="57">
        <v>20260228</v>
      </c>
      <c r="D73" s="58">
        <v>1985</v>
      </c>
      <c r="E73" s="57" t="s">
        <v>101</v>
      </c>
      <c r="F73" s="57" t="s">
        <v>9</v>
      </c>
    </row>
    <row r="74" spans="1:6">
      <c r="A74" s="57" t="s">
        <v>86</v>
      </c>
      <c r="B74" s="57" t="s">
        <v>67</v>
      </c>
      <c r="C74" s="57">
        <v>20250927</v>
      </c>
      <c r="D74" s="58">
        <v>75500</v>
      </c>
      <c r="E74" s="57" t="s">
        <v>102</v>
      </c>
      <c r="F74" s="57" t="s">
        <v>7</v>
      </c>
    </row>
    <row r="75" spans="1:6">
      <c r="A75" s="57" t="s">
        <v>86</v>
      </c>
      <c r="B75" s="57" t="s">
        <v>67</v>
      </c>
      <c r="C75" s="57">
        <v>20250906</v>
      </c>
      <c r="D75" s="58">
        <v>149700</v>
      </c>
      <c r="E75" s="57" t="s">
        <v>103</v>
      </c>
      <c r="F75" s="57" t="s">
        <v>7</v>
      </c>
    </row>
    <row r="76" spans="1:6">
      <c r="A76" s="57" t="s">
        <v>86</v>
      </c>
      <c r="B76" s="57" t="s">
        <v>67</v>
      </c>
      <c r="C76" s="57">
        <v>20250910</v>
      </c>
      <c r="D76" s="58">
        <v>4902</v>
      </c>
      <c r="E76" s="57" t="s">
        <v>104</v>
      </c>
      <c r="F76" s="57" t="s">
        <v>9</v>
      </c>
    </row>
    <row r="77" spans="1:6">
      <c r="A77" s="57" t="s">
        <v>86</v>
      </c>
      <c r="B77" s="57" t="s">
        <v>67</v>
      </c>
      <c r="C77" s="57">
        <v>20250812</v>
      </c>
      <c r="D77" s="58">
        <v>169300</v>
      </c>
      <c r="E77" s="57" t="s">
        <v>105</v>
      </c>
      <c r="F77" s="57" t="s">
        <v>48</v>
      </c>
    </row>
    <row r="78" spans="1:6">
      <c r="A78" s="57" t="s">
        <v>86</v>
      </c>
      <c r="B78" s="57" t="s">
        <v>67</v>
      </c>
      <c r="C78" s="57">
        <v>20250825</v>
      </c>
      <c r="D78" s="58">
        <v>2863</v>
      </c>
      <c r="E78" s="57" t="s">
        <v>106</v>
      </c>
      <c r="F78" s="57" t="s">
        <v>9</v>
      </c>
    </row>
    <row r="79" spans="1:6">
      <c r="A79" s="57" t="s">
        <v>86</v>
      </c>
      <c r="B79" s="57" t="s">
        <v>67</v>
      </c>
      <c r="C79" s="57">
        <v>20250719</v>
      </c>
      <c r="D79" s="58">
        <v>60900</v>
      </c>
      <c r="E79" s="57" t="s">
        <v>107</v>
      </c>
      <c r="F79" s="57" t="s">
        <v>38</v>
      </c>
    </row>
    <row r="80" spans="1:6">
      <c r="A80" s="57" t="s">
        <v>86</v>
      </c>
      <c r="B80" s="57" t="s">
        <v>67</v>
      </c>
      <c r="C80" s="57">
        <v>20250619</v>
      </c>
      <c r="D80" s="58">
        <v>22000</v>
      </c>
      <c r="E80" s="57" t="s">
        <v>108</v>
      </c>
      <c r="F80" s="57" t="s">
        <v>6</v>
      </c>
    </row>
    <row r="81" spans="1:6">
      <c r="A81" s="57" t="s">
        <v>86</v>
      </c>
      <c r="B81" s="57" t="s">
        <v>67</v>
      </c>
      <c r="C81" s="57">
        <v>20250614</v>
      </c>
      <c r="D81" s="58">
        <v>482200</v>
      </c>
      <c r="E81" s="57" t="s">
        <v>97</v>
      </c>
      <c r="F81" s="57" t="s">
        <v>7</v>
      </c>
    </row>
    <row r="82" spans="1:6">
      <c r="A82" s="57" t="s">
        <v>86</v>
      </c>
      <c r="B82" s="57" t="s">
        <v>67</v>
      </c>
      <c r="C82" s="57">
        <v>20250714</v>
      </c>
      <c r="D82" s="58">
        <v>1863</v>
      </c>
      <c r="E82" s="57" t="s">
        <v>109</v>
      </c>
      <c r="F82" s="57" t="s">
        <v>9</v>
      </c>
    </row>
    <row r="83" spans="1:6">
      <c r="A83" s="57" t="s">
        <v>86</v>
      </c>
      <c r="B83" s="57" t="s">
        <v>67</v>
      </c>
      <c r="C83" s="57">
        <v>20250531</v>
      </c>
      <c r="D83" s="58">
        <v>110800</v>
      </c>
      <c r="E83" s="57" t="s">
        <v>110</v>
      </c>
      <c r="F83" s="57" t="s">
        <v>38</v>
      </c>
    </row>
    <row r="84" spans="1:6">
      <c r="A84" s="57" t="s">
        <v>86</v>
      </c>
      <c r="B84" s="57" t="s">
        <v>67</v>
      </c>
      <c r="C84" s="57">
        <v>20250612</v>
      </c>
      <c r="D84" s="58">
        <v>1762</v>
      </c>
      <c r="E84" s="57" t="s">
        <v>111</v>
      </c>
      <c r="F84" s="57" t="s">
        <v>9</v>
      </c>
    </row>
    <row r="85" spans="1:6">
      <c r="A85" s="57" t="s">
        <v>86</v>
      </c>
      <c r="B85" s="57" t="s">
        <v>67</v>
      </c>
      <c r="C85" s="57">
        <v>20250618</v>
      </c>
      <c r="D85" s="58">
        <v>220000</v>
      </c>
      <c r="E85" s="57" t="s">
        <v>112</v>
      </c>
      <c r="F85" s="57" t="s">
        <v>6</v>
      </c>
    </row>
    <row r="86" spans="1:6">
      <c r="A86" s="57" t="s">
        <v>86</v>
      </c>
      <c r="B86" s="57" t="s">
        <v>67</v>
      </c>
      <c r="C86" s="57">
        <v>20250521</v>
      </c>
      <c r="D86" s="58">
        <v>5270</v>
      </c>
      <c r="E86" s="57" t="s">
        <v>113</v>
      </c>
      <c r="F86" s="57" t="s">
        <v>9</v>
      </c>
    </row>
    <row r="87" spans="1:6">
      <c r="A87" s="57" t="s">
        <v>86</v>
      </c>
      <c r="B87" s="57" t="s">
        <v>67</v>
      </c>
      <c r="C87" s="57">
        <v>20250425</v>
      </c>
      <c r="D87" s="58">
        <v>103800</v>
      </c>
      <c r="E87" s="57" t="s">
        <v>81</v>
      </c>
      <c r="F87" s="57" t="s">
        <v>7</v>
      </c>
    </row>
    <row r="88" spans="1:6">
      <c r="A88" s="57" t="s">
        <v>86</v>
      </c>
      <c r="B88" s="57" t="s">
        <v>67</v>
      </c>
      <c r="C88" s="57">
        <v>20250409</v>
      </c>
      <c r="D88" s="58">
        <v>9148</v>
      </c>
      <c r="E88" s="57" t="s">
        <v>114</v>
      </c>
      <c r="F88" s="57" t="s">
        <v>9</v>
      </c>
    </row>
    <row r="89" spans="1:6">
      <c r="A89" s="57" t="s">
        <v>86</v>
      </c>
      <c r="B89" s="57" t="s">
        <v>67</v>
      </c>
      <c r="C89" s="57">
        <v>20250412</v>
      </c>
      <c r="D89" s="58">
        <v>258500</v>
      </c>
      <c r="E89" s="57" t="s">
        <v>115</v>
      </c>
      <c r="F89" s="57" t="s">
        <v>7</v>
      </c>
    </row>
    <row r="90" spans="1:6">
      <c r="A90" s="57" t="s">
        <v>86</v>
      </c>
      <c r="B90" s="57" t="s">
        <v>67</v>
      </c>
      <c r="C90" s="57">
        <v>20250329</v>
      </c>
      <c r="D90" s="58">
        <v>98400</v>
      </c>
      <c r="E90" s="57" t="s">
        <v>116</v>
      </c>
      <c r="F90" s="57" t="s">
        <v>7</v>
      </c>
    </row>
    <row r="91" spans="1:6">
      <c r="A91" s="57" t="s">
        <v>86</v>
      </c>
      <c r="B91" s="57" t="s">
        <v>67</v>
      </c>
      <c r="C91" s="57">
        <v>20250212</v>
      </c>
      <c r="D91" s="58">
        <v>248660</v>
      </c>
      <c r="E91" s="57" t="s">
        <v>117</v>
      </c>
      <c r="F91" s="57" t="s">
        <v>48</v>
      </c>
    </row>
    <row r="92" spans="1:6">
      <c r="A92" s="57" t="s">
        <v>86</v>
      </c>
      <c r="B92" s="57" t="s">
        <v>67</v>
      </c>
      <c r="C92" s="57">
        <v>20250325</v>
      </c>
      <c r="D92" s="58">
        <v>8973</v>
      </c>
      <c r="E92" s="57" t="s">
        <v>118</v>
      </c>
      <c r="F92" s="57" t="s">
        <v>9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6" t="s">
        <v>11</v>
      </c>
      <c r="B1" s="56"/>
    </row>
    <row r="3" spans="1:3" ht="16.5">
      <c r="A3" s="26" t="s">
        <v>12</v>
      </c>
      <c r="B3" s="27" t="s">
        <v>10</v>
      </c>
      <c r="C3" s="27" t="s">
        <v>26</v>
      </c>
    </row>
    <row r="4" spans="1:3" ht="33" customHeight="1">
      <c r="A4" s="5">
        <v>1</v>
      </c>
      <c r="B4" s="7" t="s">
        <v>21</v>
      </c>
      <c r="C4" s="21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2026-03-20T07:32:17Z</dcterms:modified>
</cp:coreProperties>
</file>